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Sheet1!$2:$18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<sst xmlns="http://schemas.openxmlformats.org/spreadsheetml/2006/main" count="37" uniqueCount="13">
  <si>
    <t>鹤峰县第一高级中学、鹤峰县中等职业技术学校
2024年专项公开招聘免笔试人员名单</t>
  </si>
  <si>
    <t>序号</t>
  </si>
  <si>
    <t>姓名</t>
  </si>
  <si>
    <t>招聘单位</t>
  </si>
  <si>
    <t>岗位代码</t>
  </si>
  <si>
    <t>岗位名称</t>
  </si>
  <si>
    <t>学历</t>
  </si>
  <si>
    <t>鹤峰县第一高级中学</t>
  </si>
  <si>
    <t>语文教师</t>
  </si>
  <si>
    <t>政治教师</t>
  </si>
  <si>
    <t>鹤峰县中等职业技术学校</t>
  </si>
  <si>
    <t>农艺、园林教师</t>
  </si>
  <si>
    <t>财务会计教师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</si>
</sst>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8"/>
  <sheetViews>
    <sheetView tabSelected="1" workbookViewId="0">
      <pane ySplit="2" topLeftCell="A3" activePane="bottomLeft" state="frozen"/>
      <selection/>
      <selection pane="bottomLeft" activeCell="F6" sqref="F6"/>
    </sheetView>
  </sheetViews>
  <sheetFormatPr defaultColWidth="9" defaultRowHeight="15" customHeight="1"/>
  <cols>
    <col min="1" max="1" width="5.125" style="1" customWidth="1"/>
    <col min="2" max="2" width="13" style="1" customWidth="1"/>
    <col min="3" max="3" width="28.125" style="1" customWidth="1"/>
    <col min="4" max="4" width="15.375" style="1" customWidth="1"/>
    <col min="5" max="5" width="21.25" style="1" customWidth="1"/>
    <col min="6" max="6" width="17.75" style="1" customWidth="1"/>
    <col min="7" max="192" width="11.25" style="1" customWidth="1"/>
    <col min="193" max="193" width="11.25" style="1"/>
    <col min="194" max="16364" width="9" style="1"/>
    <col min="16365" max="16384" width="9" style="4"/>
  </cols>
  <sheetData>
    <row r="1" s="1" customFormat="1" ht="78" customHeight="1" spans="1:6">
      <c r="A1" s="5" t="s">
        <v>0</v>
      </c>
      <c r="B1" s="5"/>
      <c r="C1" s="5"/>
      <c r="D1" s="5"/>
      <c r="E1" s="5"/>
      <c r="F1" s="5"/>
    </row>
    <row r="2" s="2" customFormat="1" ht="44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3" customFormat="1" ht="30" customHeight="1" spans="1:16365">
      <c r="A3" s="8">
        <v>1</v>
      </c>
      <c r="B3" s="8" t="str">
        <f>"杨世娇"</f>
        <v>杨世娇</v>
      </c>
      <c r="C3" s="8" t="s">
        <v>7</v>
      </c>
      <c r="D3" s="8" t="str">
        <f>"z2024384"</f>
        <v>z2024384</v>
      </c>
      <c r="E3" s="8" t="s">
        <v>8</v>
      </c>
      <c r="F3" s="8" t="str">
        <f>"硕士研究生"</f>
        <v>硕士研究生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4"/>
    </row>
    <row r="4" s="3" customFormat="1" ht="30" customHeight="1" spans="1:16365">
      <c r="A4" s="8">
        <v>2</v>
      </c>
      <c r="B4" s="8" t="str">
        <f>"向妮华"</f>
        <v>向妮华</v>
      </c>
      <c r="C4" s="8" t="s">
        <v>7</v>
      </c>
      <c r="D4" s="8" t="str">
        <f>"z2024384"</f>
        <v>z2024384</v>
      </c>
      <c r="E4" s="8" t="s">
        <v>8</v>
      </c>
      <c r="F4" s="8" t="str">
        <f t="shared" ref="F4:F17" si="0">"硕士研究生"</f>
        <v>硕士研究生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4"/>
    </row>
    <row r="5" s="3" customFormat="1" ht="30" customHeight="1" spans="1:16365">
      <c r="A5" s="8">
        <v>3</v>
      </c>
      <c r="B5" s="8" t="str">
        <f>"陈密"</f>
        <v>陈密</v>
      </c>
      <c r="C5" s="8" t="s">
        <v>7</v>
      </c>
      <c r="D5" s="8" t="str">
        <f>"z2024384"</f>
        <v>z2024384</v>
      </c>
      <c r="E5" s="8" t="s">
        <v>8</v>
      </c>
      <c r="F5" s="8" t="str">
        <f t="shared" si="0"/>
        <v>硕士研究生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4"/>
    </row>
    <row r="6" s="3" customFormat="1" ht="30" customHeight="1" spans="1:16365">
      <c r="A6" s="8">
        <v>4</v>
      </c>
      <c r="B6" s="8" t="str">
        <f>"易子琴"</f>
        <v>易子琴</v>
      </c>
      <c r="C6" s="8" t="s">
        <v>7</v>
      </c>
      <c r="D6" s="8" t="str">
        <f>"z2024384"</f>
        <v>z2024384</v>
      </c>
      <c r="E6" s="8" t="s">
        <v>8</v>
      </c>
      <c r="F6" s="8" t="str">
        <f t="shared" si="0"/>
        <v>硕士研究生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4"/>
    </row>
    <row r="7" s="3" customFormat="1" ht="30" customHeight="1" spans="1:16365">
      <c r="A7" s="8">
        <v>5</v>
      </c>
      <c r="B7" s="8" t="str">
        <f>"陈秀枝"</f>
        <v>陈秀枝</v>
      </c>
      <c r="C7" s="8" t="s">
        <v>7</v>
      </c>
      <c r="D7" s="8" t="str">
        <f>"z2024384"</f>
        <v>z2024384</v>
      </c>
      <c r="E7" s="8" t="s">
        <v>8</v>
      </c>
      <c r="F7" s="8" t="str">
        <f t="shared" si="0"/>
        <v>硕士研究生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4"/>
    </row>
    <row r="8" s="3" customFormat="1" ht="30" customHeight="1" spans="1:16365">
      <c r="A8" s="8">
        <v>6</v>
      </c>
      <c r="B8" s="8" t="str">
        <f>"赵营娜"</f>
        <v>赵营娜</v>
      </c>
      <c r="C8" s="8" t="s">
        <v>7</v>
      </c>
      <c r="D8" s="8" t="str">
        <f>"z2024387"</f>
        <v>z2024387</v>
      </c>
      <c r="E8" s="8" t="s">
        <v>9</v>
      </c>
      <c r="F8" s="8" t="str">
        <f t="shared" si="0"/>
        <v>硕士研究生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4"/>
    </row>
    <row r="9" s="3" customFormat="1" ht="30" customHeight="1" spans="1:16365">
      <c r="A9" s="8">
        <v>7</v>
      </c>
      <c r="B9" s="8" t="str">
        <f>"徐芬芬"</f>
        <v>徐芬芬</v>
      </c>
      <c r="C9" s="8" t="s">
        <v>7</v>
      </c>
      <c r="D9" s="8" t="str">
        <f>"z2024387"</f>
        <v>z2024387</v>
      </c>
      <c r="E9" s="8" t="s">
        <v>9</v>
      </c>
      <c r="F9" s="8" t="str">
        <f t="shared" si="0"/>
        <v>硕士研究生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4"/>
    </row>
    <row r="10" s="3" customFormat="1" ht="30" customHeight="1" spans="1:16365">
      <c r="A10" s="8">
        <v>8</v>
      </c>
      <c r="B10" s="8" t="str">
        <f>"谢露露"</f>
        <v>谢露露</v>
      </c>
      <c r="C10" s="8" t="s">
        <v>7</v>
      </c>
      <c r="D10" s="8" t="str">
        <f>"z2024387"</f>
        <v>z2024387</v>
      </c>
      <c r="E10" s="8" t="s">
        <v>9</v>
      </c>
      <c r="F10" s="8" t="str">
        <f t="shared" si="0"/>
        <v>硕士研究生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4"/>
    </row>
    <row r="11" s="3" customFormat="1" ht="30" customHeight="1" spans="1:16365">
      <c r="A11" s="8">
        <v>9</v>
      </c>
      <c r="B11" s="8" t="str">
        <f>"田常炜"</f>
        <v>田常炜</v>
      </c>
      <c r="C11" s="8" t="s">
        <v>10</v>
      </c>
      <c r="D11" s="8" t="str">
        <f>"z2024392"</f>
        <v>z2024392</v>
      </c>
      <c r="E11" s="8" t="s">
        <v>11</v>
      </c>
      <c r="F11" s="8" t="str">
        <f t="shared" si="0"/>
        <v>硕士研究生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4"/>
    </row>
    <row r="12" s="3" customFormat="1" ht="30" customHeight="1" spans="1:16365">
      <c r="A12" s="8">
        <v>10</v>
      </c>
      <c r="B12" s="8" t="str">
        <f>"李玮宜"</f>
        <v>李玮宜</v>
      </c>
      <c r="C12" s="8" t="s">
        <v>10</v>
      </c>
      <c r="D12" s="8" t="str">
        <f>"z2024392"</f>
        <v>z2024392</v>
      </c>
      <c r="E12" s="8" t="s">
        <v>11</v>
      </c>
      <c r="F12" s="8" t="str">
        <f t="shared" si="0"/>
        <v>硕士研究生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4"/>
    </row>
    <row r="13" s="3" customFormat="1" ht="30" customHeight="1" spans="1:16365">
      <c r="A13" s="8">
        <v>11</v>
      </c>
      <c r="B13" s="8" t="str">
        <f>"黄松"</f>
        <v>黄松</v>
      </c>
      <c r="C13" s="8" t="s">
        <v>10</v>
      </c>
      <c r="D13" s="8" t="str">
        <f>"z2024392"</f>
        <v>z2024392</v>
      </c>
      <c r="E13" s="8" t="s">
        <v>11</v>
      </c>
      <c r="F13" s="8" t="str">
        <f t="shared" si="0"/>
        <v>硕士研究生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4"/>
    </row>
    <row r="14" s="3" customFormat="1" ht="30" customHeight="1" spans="1:16365">
      <c r="A14" s="8">
        <v>12</v>
      </c>
      <c r="B14" s="8" t="str">
        <f>"刘婷"</f>
        <v>刘婷</v>
      </c>
      <c r="C14" s="8" t="s">
        <v>10</v>
      </c>
      <c r="D14" s="8" t="str">
        <f>"z2024392"</f>
        <v>z2024392</v>
      </c>
      <c r="E14" s="8" t="s">
        <v>11</v>
      </c>
      <c r="F14" s="8" t="str">
        <f t="shared" si="0"/>
        <v>硕士研究生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4"/>
    </row>
    <row r="15" s="3" customFormat="1" ht="30" customHeight="1" spans="1:16365">
      <c r="A15" s="8">
        <v>13</v>
      </c>
      <c r="B15" s="8" t="str">
        <f>"向娟"</f>
        <v>向娟</v>
      </c>
      <c r="C15" s="8" t="s">
        <v>10</v>
      </c>
      <c r="D15" s="8" t="str">
        <f>"z2024392"</f>
        <v>z2024392</v>
      </c>
      <c r="E15" s="8" t="s">
        <v>11</v>
      </c>
      <c r="F15" s="8" t="str">
        <f t="shared" si="0"/>
        <v>硕士研究生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4"/>
    </row>
    <row r="16" s="3" customFormat="1" ht="30" customHeight="1" spans="1:16365">
      <c r="A16" s="8">
        <v>14</v>
      </c>
      <c r="B16" s="8" t="str">
        <f>"邹瑶"</f>
        <v>邹瑶</v>
      </c>
      <c r="C16" s="8" t="s">
        <v>10</v>
      </c>
      <c r="D16" s="8" t="str">
        <f>"z2024394"</f>
        <v>z2024394</v>
      </c>
      <c r="E16" s="8" t="s">
        <v>12</v>
      </c>
      <c r="F16" s="8" t="str">
        <f t="shared" si="0"/>
        <v>硕士研究生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4"/>
    </row>
    <row r="17" s="3" customFormat="1" ht="30" customHeight="1" spans="1:16365">
      <c r="A17" s="8">
        <v>15</v>
      </c>
      <c r="B17" s="8" t="str">
        <f>"肖开欣"</f>
        <v>肖开欣</v>
      </c>
      <c r="C17" s="8" t="s">
        <v>10</v>
      </c>
      <c r="D17" s="8" t="str">
        <f>"z2024394"</f>
        <v>z2024394</v>
      </c>
      <c r="E17" s="8" t="s">
        <v>12</v>
      </c>
      <c r="F17" s="8" t="str">
        <f t="shared" si="0"/>
        <v>硕士研究生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4"/>
    </row>
    <row r="18" ht="23" customHeight="1"/>
  </sheetData>
  <autoFilter ref="A2:XFD18">
    <extLst/>
  </autoFilter>
  <mergeCells count="1">
    <mergeCell ref="A1:F1"/>
  </mergeCells>
  <printOptions horizontalCentered="1"/>
  <pageMargins left="0.196527777777778" right="0.196527777777778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菊子</cp:lastModifiedBy>
  <dcterms:created xsi:type="dcterms:W3CDTF">2024-04-26T01:24:00Z</dcterms:created>
  <dcterms:modified xsi:type="dcterms:W3CDTF">2024-04-30T02:02:08Z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B40C123E4CEF457B888B273630955F4F_11</vt:lpwstr>
  </property>
  <property fmtid="{D5CDD505-2E9C-101B-9397-08002B2CF9AE}" pid="3" name="KSOProductBuildVer">
    <vt:lpwstr>2052-12.1.0.16729</vt:lpwstr>
  </property>
</Properties>
</file>